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asamu07\Desktop\FENEAL\"/>
    </mc:Choice>
  </mc:AlternateContent>
  <xr:revisionPtr revIDLastSave="0" documentId="13_ncr:1_{943DC19F-35E9-4A6A-9C06-E6A0FC6B04F8}" xr6:coauthVersionLast="45" xr6:coauthVersionMax="45" xr10:uidLastSave="{00000000-0000-0000-0000-000000000000}"/>
  <bookViews>
    <workbookView xWindow="-120" yWindow="-120" windowWidth="20730" windowHeight="11160" xr2:uid="{2FC0494D-7CCE-42D1-9F93-8B690B44195A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" i="1" l="1"/>
  <c r="C43" i="1"/>
  <c r="J29" i="1"/>
  <c r="F20" i="1"/>
  <c r="F14" i="1"/>
  <c r="F5" i="1"/>
  <c r="D14" i="1"/>
  <c r="C14" i="1"/>
  <c r="F27" i="1"/>
  <c r="F26" i="1"/>
  <c r="F25" i="1"/>
  <c r="F24" i="1"/>
  <c r="F23" i="1"/>
  <c r="F22" i="1"/>
  <c r="F21" i="1"/>
  <c r="C29" i="1"/>
  <c r="F6" i="1"/>
  <c r="F7" i="1"/>
  <c r="F8" i="1"/>
  <c r="F9" i="1"/>
  <c r="F10" i="1"/>
  <c r="F11" i="1"/>
  <c r="F12" i="1"/>
  <c r="F29" i="1" l="1"/>
</calcChain>
</file>

<file path=xl/sharedStrings.xml><?xml version="1.0" encoding="utf-8"?>
<sst xmlns="http://schemas.openxmlformats.org/spreadsheetml/2006/main" count="36" uniqueCount="19">
  <si>
    <t>PROV</t>
  </si>
  <si>
    <t>AL</t>
  </si>
  <si>
    <t>AT</t>
  </si>
  <si>
    <t>BI</t>
  </si>
  <si>
    <t>CN</t>
  </si>
  <si>
    <t>NO</t>
  </si>
  <si>
    <t>TO</t>
  </si>
  <si>
    <t>VB</t>
  </si>
  <si>
    <t>VC</t>
  </si>
  <si>
    <t>PROVINCIA</t>
  </si>
  <si>
    <t>IMPRESE  DA CUI ABBIAMO</t>
  </si>
  <si>
    <t>RICEVUTO ATTIVAZIONE CIG</t>
  </si>
  <si>
    <t>N. ADDETTI 2019</t>
  </si>
  <si>
    <t>STRANIERI 2019</t>
  </si>
  <si>
    <t>lavoratori in cig dalle richieste ricevute covid</t>
  </si>
  <si>
    <t>media lav/impresa</t>
  </si>
  <si>
    <t>IMPRESE ATTIVE 2019</t>
  </si>
  <si>
    <t>MASSA SALARI 2019</t>
  </si>
  <si>
    <t>% LAV.STRANIERI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</si>
</sst>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" xfId="0" applyFont="1" applyBorder="1"/>
    <xf numFmtId="0" fontId="1" fillId="0" borderId="14" xfId="0" applyFont="1" applyBorder="1"/>
    <xf numFmtId="0" fontId="0" fillId="0" borderId="14" xfId="0" applyBorder="1"/>
    <xf numFmtId="0" fontId="0" fillId="0" borderId="13" xfId="0" applyBorder="1"/>
    <xf numFmtId="0" fontId="0" fillId="0" borderId="4" xfId="0" applyBorder="1"/>
    <xf numFmtId="0" fontId="0" fillId="0" borderId="6" xfId="0" applyBorder="1"/>
    <xf numFmtId="0" fontId="0" fillId="0" borderId="9" xfId="0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D9710-AB8A-40A1-BA2E-704531213FCA}">
  <dimension ref="A1:N44"/>
  <sheetViews>
    <sheetView tabSelected="1" workbookViewId="0">
      <selection activeCell="N8" sqref="N8"/>
    </sheetView>
  </sheetViews>
  <sheetFormatPr defaultRowHeight="15" x14ac:dyDescent="0.25"/>
  <cols>
    <col min="3" max="3" width="22.85546875" customWidth="1"/>
    <col min="4" max="5" width="11.42578125" customWidth="1"/>
  </cols>
  <sheetData>
    <row r="1" spans="1:14" ht="2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21.75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21.75" thickBot="1" x14ac:dyDescent="0.4">
      <c r="A3" s="13" t="s">
        <v>0</v>
      </c>
      <c r="B3" s="14"/>
      <c r="C3" s="15" t="s">
        <v>12</v>
      </c>
      <c r="D3" s="13" t="s">
        <v>13</v>
      </c>
      <c r="E3" s="14"/>
      <c r="F3" s="13" t="s">
        <v>18</v>
      </c>
      <c r="G3" s="16"/>
      <c r="H3" s="14"/>
      <c r="I3" s="14" t="s">
        <v>14</v>
      </c>
      <c r="J3" s="16"/>
      <c r="K3" s="16"/>
      <c r="L3" s="16"/>
      <c r="M3" s="17"/>
      <c r="N3" s="18"/>
    </row>
    <row r="4" spans="1:14" ht="21.75" thickBot="1" x14ac:dyDescent="0.4">
      <c r="A4" s="5"/>
      <c r="B4" s="7"/>
      <c r="C4" s="11"/>
      <c r="D4" s="5"/>
      <c r="E4" s="7"/>
      <c r="F4" s="5"/>
      <c r="G4" s="6"/>
      <c r="H4" s="7"/>
      <c r="I4" s="7"/>
      <c r="J4" s="1"/>
      <c r="K4" s="1"/>
      <c r="L4" s="1"/>
    </row>
    <row r="5" spans="1:14" ht="21.75" thickBot="1" x14ac:dyDescent="0.4">
      <c r="A5" s="13" t="s">
        <v>1</v>
      </c>
      <c r="B5" s="14"/>
      <c r="C5" s="15">
        <v>5058</v>
      </c>
      <c r="D5" s="13">
        <v>1777</v>
      </c>
      <c r="E5" s="14"/>
      <c r="F5" s="13">
        <f>D5/50.58</f>
        <v>35.13246342427837</v>
      </c>
      <c r="G5" s="16"/>
      <c r="H5" s="14"/>
      <c r="I5" s="14">
        <v>4350</v>
      </c>
      <c r="J5" s="1"/>
      <c r="K5" s="1"/>
      <c r="L5" s="1"/>
    </row>
    <row r="6" spans="1:14" ht="21.75" thickBot="1" x14ac:dyDescent="0.4">
      <c r="A6" s="5" t="s">
        <v>2</v>
      </c>
      <c r="B6" s="7"/>
      <c r="C6" s="11">
        <v>1791</v>
      </c>
      <c r="D6" s="5">
        <v>902</v>
      </c>
      <c r="E6" s="7"/>
      <c r="F6" s="5">
        <f>D6/17.91</f>
        <v>50.362925739810159</v>
      </c>
      <c r="G6" s="6"/>
      <c r="H6" s="7"/>
      <c r="I6" s="7">
        <v>1660</v>
      </c>
      <c r="J6" s="1"/>
      <c r="K6" s="1"/>
      <c r="L6" s="1"/>
    </row>
    <row r="7" spans="1:14" ht="21.75" thickBot="1" x14ac:dyDescent="0.4">
      <c r="A7" s="13" t="s">
        <v>3</v>
      </c>
      <c r="B7" s="14"/>
      <c r="C7" s="15">
        <v>1388</v>
      </c>
      <c r="D7" s="13">
        <v>81</v>
      </c>
      <c r="E7" s="14"/>
      <c r="F7" s="13">
        <f>D7/13.88</f>
        <v>5.8357348703170029</v>
      </c>
      <c r="G7" s="16"/>
      <c r="H7" s="14"/>
      <c r="I7" s="14">
        <v>1110</v>
      </c>
      <c r="J7" s="1"/>
      <c r="K7" s="1"/>
      <c r="L7" s="1"/>
    </row>
    <row r="8" spans="1:14" ht="21.75" thickBot="1" x14ac:dyDescent="0.4">
      <c r="A8" s="5" t="s">
        <v>4</v>
      </c>
      <c r="B8" s="7"/>
      <c r="C8" s="11">
        <v>5370</v>
      </c>
      <c r="D8" s="5">
        <v>2078</v>
      </c>
      <c r="E8" s="7"/>
      <c r="F8" s="5">
        <f>D8/53.7</f>
        <v>38.696461824953445</v>
      </c>
      <c r="G8" s="6"/>
      <c r="H8" s="7"/>
      <c r="I8" s="7">
        <v>4994</v>
      </c>
      <c r="J8" s="1"/>
      <c r="K8" s="1"/>
      <c r="L8" s="1"/>
    </row>
    <row r="9" spans="1:14" ht="21.75" thickBot="1" x14ac:dyDescent="0.4">
      <c r="A9" s="13" t="s">
        <v>5</v>
      </c>
      <c r="B9" s="14"/>
      <c r="C9" s="15">
        <v>3082</v>
      </c>
      <c r="D9" s="13">
        <v>1058</v>
      </c>
      <c r="E9" s="14"/>
      <c r="F9" s="13">
        <f>D9/30.82</f>
        <v>34.328358208955223</v>
      </c>
      <c r="G9" s="16"/>
      <c r="H9" s="14"/>
      <c r="I9" s="14">
        <v>2650</v>
      </c>
      <c r="J9" s="1"/>
      <c r="K9" s="1"/>
      <c r="L9" s="1"/>
    </row>
    <row r="10" spans="1:14" ht="21.75" thickBot="1" x14ac:dyDescent="0.4">
      <c r="A10" s="5" t="s">
        <v>6</v>
      </c>
      <c r="B10" s="7"/>
      <c r="C10" s="11">
        <v>13367</v>
      </c>
      <c r="D10" s="5">
        <v>6247</v>
      </c>
      <c r="E10" s="7"/>
      <c r="F10" s="5">
        <f>D10/133.67</f>
        <v>46.734495399117236</v>
      </c>
      <c r="G10" s="6"/>
      <c r="H10" s="7"/>
      <c r="I10" s="7">
        <v>10960</v>
      </c>
      <c r="J10" s="1"/>
      <c r="K10" s="1"/>
      <c r="L10" s="1"/>
    </row>
    <row r="11" spans="1:14" ht="21.75" thickBot="1" x14ac:dyDescent="0.4">
      <c r="A11" s="13" t="s">
        <v>7</v>
      </c>
      <c r="B11" s="14"/>
      <c r="C11" s="15">
        <v>1541</v>
      </c>
      <c r="D11" s="13">
        <v>398</v>
      </c>
      <c r="E11" s="14"/>
      <c r="F11" s="13">
        <f>D11/15.41</f>
        <v>25.827384815055158</v>
      </c>
      <c r="G11" s="16"/>
      <c r="H11" s="14"/>
      <c r="I11" s="14">
        <v>1417</v>
      </c>
      <c r="J11" s="1"/>
      <c r="K11" s="1"/>
      <c r="L11" s="1"/>
    </row>
    <row r="12" spans="1:14" ht="21.75" thickBot="1" x14ac:dyDescent="0.4">
      <c r="A12" s="13" t="s">
        <v>8</v>
      </c>
      <c r="B12" s="14"/>
      <c r="C12" s="15">
        <v>1633</v>
      </c>
      <c r="D12" s="13">
        <v>380</v>
      </c>
      <c r="E12" s="14"/>
      <c r="F12" s="13">
        <f>D12/16.33</f>
        <v>23.270055113288429</v>
      </c>
      <c r="G12" s="16"/>
      <c r="H12" s="14"/>
      <c r="I12" s="14">
        <v>1453</v>
      </c>
      <c r="J12" s="1"/>
      <c r="K12" s="1"/>
      <c r="L12" s="1"/>
    </row>
    <row r="13" spans="1:14" ht="21" x14ac:dyDescent="0.35">
      <c r="A13" s="5"/>
      <c r="B13" s="7"/>
      <c r="C13" s="11"/>
      <c r="D13" s="5"/>
      <c r="E13" s="7"/>
      <c r="F13" s="5"/>
      <c r="G13" s="6"/>
      <c r="H13" s="7"/>
      <c r="I13" s="7"/>
      <c r="J13" s="1"/>
      <c r="K13" s="1"/>
      <c r="L13" s="1"/>
    </row>
    <row r="14" spans="1:14" ht="21.75" thickBot="1" x14ac:dyDescent="0.4">
      <c r="A14" s="8"/>
      <c r="B14" s="10"/>
      <c r="C14" s="12">
        <f>SUM(C5:C13)</f>
        <v>33230</v>
      </c>
      <c r="D14" s="8">
        <f>SUM(D5:D13)</f>
        <v>12921</v>
      </c>
      <c r="E14" s="10"/>
      <c r="F14" s="8">
        <f>D14/332.3</f>
        <v>38.883538970809511</v>
      </c>
      <c r="G14" s="9"/>
      <c r="H14" s="10"/>
      <c r="I14" s="10">
        <f>SUM(I5:I13)</f>
        <v>28594</v>
      </c>
      <c r="J14" s="1"/>
      <c r="K14" s="1"/>
      <c r="L14" s="1"/>
    </row>
    <row r="15" spans="1:14" ht="2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4" ht="21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3" ht="21.75" thickBot="1" x14ac:dyDescent="0.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3" ht="21" x14ac:dyDescent="0.35">
      <c r="A18" s="2" t="s">
        <v>9</v>
      </c>
      <c r="B18" s="3"/>
      <c r="C18" s="3" t="s">
        <v>16</v>
      </c>
      <c r="D18" s="3"/>
      <c r="E18" s="3"/>
      <c r="F18" s="3" t="s">
        <v>15</v>
      </c>
      <c r="G18" s="3"/>
      <c r="H18" s="3"/>
      <c r="I18" s="3"/>
      <c r="J18" s="3" t="s">
        <v>10</v>
      </c>
      <c r="K18" s="3"/>
      <c r="L18" s="3"/>
      <c r="M18" s="19"/>
    </row>
    <row r="19" spans="1:13" ht="21.75" thickBot="1" x14ac:dyDescent="0.4">
      <c r="A19" s="8"/>
      <c r="B19" s="9"/>
      <c r="C19" s="9"/>
      <c r="D19" s="9"/>
      <c r="E19" s="9"/>
      <c r="F19" s="9"/>
      <c r="G19" s="9"/>
      <c r="H19" s="9"/>
      <c r="I19" s="9"/>
      <c r="J19" s="9" t="s">
        <v>11</v>
      </c>
      <c r="K19" s="9"/>
      <c r="L19" s="9"/>
      <c r="M19" s="21"/>
    </row>
    <row r="20" spans="1:13" ht="21.75" thickBot="1" x14ac:dyDescent="0.4">
      <c r="A20" s="2" t="s">
        <v>1</v>
      </c>
      <c r="B20" s="4"/>
      <c r="C20" s="6">
        <v>920</v>
      </c>
      <c r="D20" s="6"/>
      <c r="E20" s="2"/>
      <c r="F20" s="3">
        <f>C5/C20</f>
        <v>5.4978260869565219</v>
      </c>
      <c r="G20" s="3"/>
      <c r="H20" s="4"/>
      <c r="I20" s="6"/>
      <c r="J20" s="6">
        <v>809</v>
      </c>
      <c r="K20" s="6"/>
      <c r="L20" s="6"/>
      <c r="M20" s="20"/>
    </row>
    <row r="21" spans="1:13" ht="21.75" thickBot="1" x14ac:dyDescent="0.4">
      <c r="A21" s="13" t="s">
        <v>2</v>
      </c>
      <c r="B21" s="14"/>
      <c r="C21" s="16">
        <v>532</v>
      </c>
      <c r="D21" s="16"/>
      <c r="E21" s="13"/>
      <c r="F21" s="16">
        <f>C6/C21</f>
        <v>3.3665413533834587</v>
      </c>
      <c r="G21" s="16"/>
      <c r="H21" s="14"/>
      <c r="I21" s="16"/>
      <c r="J21" s="16">
        <v>489</v>
      </c>
      <c r="K21" s="16"/>
      <c r="L21" s="16"/>
      <c r="M21" s="18"/>
    </row>
    <row r="22" spans="1:13" ht="21.75" thickBot="1" x14ac:dyDescent="0.4">
      <c r="A22" s="5" t="s">
        <v>3</v>
      </c>
      <c r="B22" s="7"/>
      <c r="C22" s="6">
        <v>278</v>
      </c>
      <c r="D22" s="6"/>
      <c r="E22" s="5"/>
      <c r="F22" s="6">
        <f>C7/C22</f>
        <v>4.9928057553956835</v>
      </c>
      <c r="G22" s="6"/>
      <c r="H22" s="7"/>
      <c r="I22" s="6"/>
      <c r="J22" s="6">
        <v>244</v>
      </c>
      <c r="K22" s="6"/>
      <c r="L22" s="6"/>
      <c r="M22" s="20"/>
    </row>
    <row r="23" spans="1:13" ht="21.75" thickBot="1" x14ac:dyDescent="0.4">
      <c r="A23" s="13" t="s">
        <v>4</v>
      </c>
      <c r="B23" s="14"/>
      <c r="C23" s="16">
        <v>1289</v>
      </c>
      <c r="D23" s="16"/>
      <c r="E23" s="13"/>
      <c r="F23" s="16">
        <f>C8/C23</f>
        <v>4.1660201706749422</v>
      </c>
      <c r="G23" s="16"/>
      <c r="H23" s="14"/>
      <c r="I23" s="16"/>
      <c r="J23" s="16">
        <v>1198</v>
      </c>
      <c r="K23" s="16"/>
      <c r="L23" s="16"/>
      <c r="M23" s="18"/>
    </row>
    <row r="24" spans="1:13" ht="21.75" thickBot="1" x14ac:dyDescent="0.4">
      <c r="A24" s="5" t="s">
        <v>5</v>
      </c>
      <c r="B24" s="7"/>
      <c r="C24" s="6">
        <v>645</v>
      </c>
      <c r="D24" s="6"/>
      <c r="E24" s="5"/>
      <c r="F24" s="6">
        <f>C9/C24</f>
        <v>4.7782945736434108</v>
      </c>
      <c r="G24" s="6"/>
      <c r="H24" s="7"/>
      <c r="I24" s="6"/>
      <c r="J24" s="6">
        <v>561</v>
      </c>
      <c r="K24" s="6"/>
      <c r="L24" s="6"/>
      <c r="M24" s="20"/>
    </row>
    <row r="25" spans="1:13" ht="21.75" thickBot="1" x14ac:dyDescent="0.4">
      <c r="A25" s="13" t="s">
        <v>6</v>
      </c>
      <c r="B25" s="14"/>
      <c r="C25" s="16">
        <v>2994</v>
      </c>
      <c r="D25" s="16"/>
      <c r="E25" s="13"/>
      <c r="F25" s="16">
        <f>C10/C25</f>
        <v>4.4645958583834338</v>
      </c>
      <c r="G25" s="16"/>
      <c r="H25" s="14"/>
      <c r="I25" s="16"/>
      <c r="J25" s="16">
        <v>2455</v>
      </c>
      <c r="K25" s="16"/>
      <c r="L25" s="16"/>
      <c r="M25" s="18"/>
    </row>
    <row r="26" spans="1:13" ht="21.75" thickBot="1" x14ac:dyDescent="0.4">
      <c r="A26" s="5" t="s">
        <v>7</v>
      </c>
      <c r="B26" s="7"/>
      <c r="C26" s="6">
        <v>382</v>
      </c>
      <c r="D26" s="6"/>
      <c r="E26" s="5"/>
      <c r="F26" s="6">
        <f>C11/C26</f>
        <v>4.0340314136125652</v>
      </c>
      <c r="G26" s="6"/>
      <c r="H26" s="7"/>
      <c r="I26" s="6"/>
      <c r="J26" s="6">
        <v>339</v>
      </c>
      <c r="K26" s="6"/>
      <c r="L26" s="6"/>
      <c r="M26" s="20"/>
    </row>
    <row r="27" spans="1:13" ht="21.75" thickBot="1" x14ac:dyDescent="0.4">
      <c r="A27" s="13" t="s">
        <v>8</v>
      </c>
      <c r="B27" s="14"/>
      <c r="C27" s="16">
        <v>399</v>
      </c>
      <c r="D27" s="16"/>
      <c r="E27" s="13"/>
      <c r="F27" s="16">
        <f>C12/C27</f>
        <v>4.0927318295739346</v>
      </c>
      <c r="G27" s="16"/>
      <c r="H27" s="14"/>
      <c r="I27" s="16"/>
      <c r="J27" s="16">
        <v>355</v>
      </c>
      <c r="K27" s="16"/>
      <c r="L27" s="16"/>
      <c r="M27" s="18"/>
    </row>
    <row r="28" spans="1:13" ht="21" x14ac:dyDescent="0.35">
      <c r="A28" s="5"/>
      <c r="B28" s="7"/>
      <c r="C28" s="6"/>
      <c r="D28" s="6"/>
      <c r="E28" s="5"/>
      <c r="F28" s="6"/>
      <c r="G28" s="6"/>
      <c r="H28" s="7"/>
      <c r="I28" s="6"/>
      <c r="J28" s="6"/>
      <c r="K28" s="6"/>
      <c r="L28" s="6"/>
      <c r="M28" s="20"/>
    </row>
    <row r="29" spans="1:13" ht="21.75" thickBot="1" x14ac:dyDescent="0.4">
      <c r="A29" s="8"/>
      <c r="B29" s="10"/>
      <c r="C29" s="9">
        <f>SUM(C20:C27)</f>
        <v>7439</v>
      </c>
      <c r="D29" s="9"/>
      <c r="E29" s="8"/>
      <c r="F29" s="9">
        <f>C14/C29</f>
        <v>4.466998252453287</v>
      </c>
      <c r="G29" s="9"/>
      <c r="H29" s="10"/>
      <c r="I29" s="9"/>
      <c r="J29" s="9">
        <f>SUM(J20:J28)</f>
        <v>6450</v>
      </c>
      <c r="K29" s="9"/>
      <c r="L29" s="9"/>
      <c r="M29" s="21"/>
    </row>
    <row r="30" spans="1:13" ht="2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3" ht="21.75" thickBot="1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3" ht="21" x14ac:dyDescent="0.35">
      <c r="A32" s="2" t="s">
        <v>9</v>
      </c>
      <c r="B32" s="3"/>
      <c r="C32" s="3" t="s">
        <v>17</v>
      </c>
      <c r="D32" s="4"/>
      <c r="E32" s="1"/>
      <c r="F32" s="1"/>
      <c r="G32" s="1"/>
      <c r="H32" s="1"/>
      <c r="I32" s="1"/>
      <c r="J32" s="1"/>
      <c r="K32" s="1"/>
      <c r="L32" s="1"/>
    </row>
    <row r="33" spans="1:12" ht="21.75" thickBot="1" x14ac:dyDescent="0.4">
      <c r="A33" s="8"/>
      <c r="B33" s="9"/>
      <c r="C33" s="9"/>
      <c r="D33" s="10"/>
      <c r="E33" s="1"/>
      <c r="F33" s="1"/>
      <c r="G33" s="1"/>
      <c r="H33" s="1"/>
      <c r="I33" s="1"/>
      <c r="J33" s="1"/>
      <c r="K33" s="1"/>
      <c r="L33" s="1"/>
    </row>
    <row r="34" spans="1:12" ht="21.75" thickBot="1" x14ac:dyDescent="0.4">
      <c r="A34" s="2" t="s">
        <v>1</v>
      </c>
      <c r="B34" s="4"/>
      <c r="C34" s="6">
        <v>59143000</v>
      </c>
      <c r="D34" s="7"/>
      <c r="E34" s="1"/>
      <c r="F34" s="1"/>
      <c r="G34" s="1"/>
      <c r="H34" s="1"/>
      <c r="I34" s="1"/>
      <c r="J34" s="1"/>
      <c r="K34" s="1"/>
      <c r="L34" s="1"/>
    </row>
    <row r="35" spans="1:12" ht="21.75" thickBot="1" x14ac:dyDescent="0.4">
      <c r="A35" s="13" t="s">
        <v>2</v>
      </c>
      <c r="B35" s="14"/>
      <c r="C35" s="16">
        <v>21370000</v>
      </c>
      <c r="D35" s="14"/>
      <c r="E35" s="1"/>
      <c r="F35" s="1"/>
      <c r="G35" s="1"/>
      <c r="H35" s="1"/>
      <c r="I35" s="1"/>
      <c r="J35" s="1"/>
      <c r="K35" s="1"/>
      <c r="L35" s="1"/>
    </row>
    <row r="36" spans="1:12" ht="21.75" thickBot="1" x14ac:dyDescent="0.4">
      <c r="A36" s="5" t="s">
        <v>3</v>
      </c>
      <c r="B36" s="7"/>
      <c r="C36" s="6">
        <v>22907000</v>
      </c>
      <c r="D36" s="7"/>
      <c r="E36" s="1"/>
      <c r="F36" s="1"/>
      <c r="G36" s="1"/>
      <c r="H36" s="1"/>
      <c r="I36" s="1"/>
      <c r="J36" s="1"/>
      <c r="K36" s="1"/>
      <c r="L36" s="1"/>
    </row>
    <row r="37" spans="1:12" ht="21.75" thickBot="1" x14ac:dyDescent="0.4">
      <c r="A37" s="13" t="s">
        <v>4</v>
      </c>
      <c r="B37" s="14"/>
      <c r="C37" s="16">
        <v>66159000</v>
      </c>
      <c r="D37" s="14"/>
      <c r="E37" s="1"/>
      <c r="F37" s="1"/>
      <c r="G37" s="1"/>
      <c r="H37" s="1"/>
      <c r="I37" s="1"/>
      <c r="J37" s="1"/>
      <c r="K37" s="1"/>
      <c r="L37" s="1"/>
    </row>
    <row r="38" spans="1:12" ht="21.75" thickBot="1" x14ac:dyDescent="0.4">
      <c r="A38" s="5" t="s">
        <v>5</v>
      </c>
      <c r="B38" s="7"/>
      <c r="C38" s="6">
        <v>35346000</v>
      </c>
      <c r="D38" s="7"/>
      <c r="E38" s="1"/>
      <c r="F38" s="1"/>
      <c r="G38" s="1"/>
      <c r="H38" s="1"/>
      <c r="I38" s="1"/>
      <c r="J38" s="1"/>
      <c r="K38" s="1"/>
      <c r="L38" s="1"/>
    </row>
    <row r="39" spans="1:12" ht="21.75" thickBot="1" x14ac:dyDescent="0.4">
      <c r="A39" s="13" t="s">
        <v>6</v>
      </c>
      <c r="B39" s="14"/>
      <c r="C39" s="16">
        <v>163380000</v>
      </c>
      <c r="D39" s="14"/>
      <c r="E39" s="1"/>
      <c r="F39" s="1"/>
      <c r="G39" s="1"/>
      <c r="H39" s="1"/>
      <c r="I39" s="1"/>
      <c r="J39" s="1"/>
      <c r="K39" s="1"/>
      <c r="L39" s="1"/>
    </row>
    <row r="40" spans="1:12" ht="21.75" thickBot="1" x14ac:dyDescent="0.4">
      <c r="A40" s="5" t="s">
        <v>7</v>
      </c>
      <c r="B40" s="7"/>
      <c r="C40" s="6">
        <v>20216000</v>
      </c>
      <c r="D40" s="7"/>
      <c r="E40" s="1"/>
      <c r="F40" s="1"/>
      <c r="G40" s="1"/>
      <c r="H40" s="1"/>
      <c r="I40" s="1"/>
      <c r="J40" s="1"/>
      <c r="K40" s="1"/>
      <c r="L40" s="1"/>
    </row>
    <row r="41" spans="1:12" ht="21.75" thickBot="1" x14ac:dyDescent="0.4">
      <c r="A41" s="13" t="s">
        <v>8</v>
      </c>
      <c r="B41" s="14"/>
      <c r="C41" s="16">
        <v>17935000</v>
      </c>
      <c r="D41" s="14"/>
      <c r="E41" s="1"/>
      <c r="F41" s="1"/>
      <c r="G41" s="1"/>
      <c r="H41" s="1"/>
      <c r="I41" s="1"/>
      <c r="J41" s="1"/>
      <c r="K41" s="1"/>
      <c r="L41" s="1"/>
    </row>
    <row r="42" spans="1:12" ht="21" x14ac:dyDescent="0.35">
      <c r="A42" s="5"/>
      <c r="B42" s="7"/>
      <c r="C42" s="6"/>
      <c r="D42" s="7"/>
      <c r="E42" s="1"/>
      <c r="F42" s="1"/>
      <c r="G42" s="1"/>
      <c r="H42" s="1"/>
      <c r="I42" s="1"/>
      <c r="J42" s="1"/>
      <c r="K42" s="1"/>
      <c r="L42" s="1"/>
    </row>
    <row r="43" spans="1:12" ht="21.75" thickBot="1" x14ac:dyDescent="0.4">
      <c r="A43" s="8"/>
      <c r="B43" s="10"/>
      <c r="C43" s="9">
        <f>SUM(C34:C42)</f>
        <v>406456000</v>
      </c>
      <c r="D43" s="10"/>
      <c r="E43" s="1"/>
      <c r="F43" s="1"/>
      <c r="G43" s="1"/>
      <c r="H43" s="1"/>
      <c r="I43" s="1"/>
      <c r="J43" s="1"/>
      <c r="K43" s="1"/>
      <c r="L43" s="1"/>
    </row>
    <row r="44" spans="1:12" ht="2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FLORIO</dc:creator>
  <cp:lastModifiedBy>ANNA FLORIO</cp:lastModifiedBy>
  <dcterms:created xsi:type="dcterms:W3CDTF">2020-05-10T09:00:31Z</dcterms:created>
  <dcterms:modified xsi:type="dcterms:W3CDTF">2020-05-10T09:54:40Z</dcterms:modified>
</cp:coreProperties>
</file>